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<sst xmlns="http://schemas.openxmlformats.org/spreadsheetml/2006/main" count="129" uniqueCount="114">
  <si>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</si>
  <si>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</si>
  <si>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</si>
  <si>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</si>
  <si>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</si>
  <si>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</si>
  <si>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</si>
  <si>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</si>
  <si>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</si>
  <si>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</si>
  <si>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</si>
  <si>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</si>
  <si>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</si>
  <si>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</si>
  <si>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</si>
  <si>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</si>
  <si>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</si>
  <si>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</si>
  <si>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</si>
  <si>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</si>
  <si>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</si>
  <si>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</si>
  <si>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</si>
  <si>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</si>
  <si>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</si>
  <si>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</si>
  <si>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</si>
  <si>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</si>
  <si>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</si>
  <si>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</si>
  <si>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</si>
  <si>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</si>
  <si>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</si>
  <si>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</si>
  <si>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</si>
  <si>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</si>
  <si>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</si>
  <si>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</si>
  <si>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</si>
  <si>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</si>
  <si>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</si>
  <si>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</si>
  <si>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</si>
  <si>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</si>
  <si>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</si>
  <si>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</si>
  <si>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</si>
  <si>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</si>
  <si>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</si>
  <si>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</si>
  <si>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</si>
  <si>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</si>
  <si>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</si>
  <si>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</si>
  <si>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</si>
  <si>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</si>
  <si>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</si>
  <si>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</si>
  <si>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</si>
  <si>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</si>
  <si>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</si>
  <si>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</si>
  <si>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</si>
  <si>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</si>
  <si>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</si>
  <si>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</si>
  <si>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</si>
  <si>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</si>
  <si>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</si>
  <si>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</si>
  <si>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</si>
  <si>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</si>
  <si>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</si>
  <si>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</si>
  <si>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</si>
  <si>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</si>
  <si>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</si>
  <si>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</si>
  <si>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</si>
  <si>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</si>
  <si>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</si>
  <si>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</si>
  <si>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</si>
  <si>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</si>
  <si>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</si>
  <si>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</si>
  <si>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</si>
  <si>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</si>
  <si>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</si>
  <si>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</si>
  <si>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</si>
  <si>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</si>
  <si>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</si>
  <si>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</si>
  <si>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</si>
  <si>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</si>
  <si>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</si>
  <si>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</si>
  <si>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</si>
  <si>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</si>
  <si>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</si>
  <si>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</si>
  <si>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</si>
  <si>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</si>
  <si>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</si>
  <si>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</si>
  <si>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</si>
  <si>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</si>
  <si>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</si>
  <si>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</si>
  <si>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</si>
  <si>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</si>
  <si>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</si>
  <si>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31.01.2016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</si>
</sst>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49">
      <selection activeCell="I53" sqref="I53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2" t="s">
        <v>10</v>
      </c>
      <c r="B13" s="42"/>
      <c r="C13" s="42"/>
      <c r="D13" s="42"/>
      <c r="E13" s="42"/>
      <c r="F13" s="1"/>
      <c r="G13" s="1"/>
      <c r="H13" s="1"/>
      <c r="I13" s="1"/>
    </row>
    <row r="14" spans="1:9" ht="15.75">
      <c r="A14" s="42" t="s">
        <v>113</v>
      </c>
      <c r="B14" s="42"/>
      <c r="C14" s="42"/>
      <c r="D14" s="42"/>
      <c r="E14" s="42"/>
      <c r="F14" s="1"/>
      <c r="G14" s="1"/>
      <c r="H14" s="1"/>
      <c r="I14" s="1"/>
    </row>
    <row r="15" spans="1:9" ht="15.75">
      <c r="A15" s="42" t="s">
        <v>102</v>
      </c>
      <c r="B15" s="42"/>
      <c r="C15" s="42"/>
      <c r="D15" s="42"/>
      <c r="E15" s="42"/>
      <c r="F15" s="1"/>
      <c r="G15" s="1"/>
      <c r="H15" s="1"/>
      <c r="I15" s="1"/>
    </row>
    <row r="17" spans="1:5" ht="15">
      <c r="A17" s="43" t="s">
        <v>11</v>
      </c>
      <c r="B17" s="43"/>
      <c r="C17" s="43"/>
      <c r="D17" s="43"/>
      <c r="E17" s="43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6" t="s">
        <v>17</v>
      </c>
      <c r="B20" s="37"/>
      <c r="C20" s="37"/>
      <c r="D20" s="37"/>
      <c r="E20" s="38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6" t="s">
        <v>30</v>
      </c>
      <c r="B27" s="37"/>
      <c r="C27" s="37"/>
      <c r="D27" s="37"/>
      <c r="E27" s="38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2">
        <v>18968.53</v>
      </c>
      <c r="D29" s="5">
        <v>1</v>
      </c>
      <c r="E29" s="32">
        <f>C29*D29</f>
        <v>18968.53</v>
      </c>
    </row>
    <row r="30" spans="1:5" ht="15">
      <c r="A30" s="10" t="s">
        <v>32</v>
      </c>
      <c r="B30" s="11" t="s">
        <v>35</v>
      </c>
      <c r="C30" s="33">
        <f>C28+C29</f>
        <v>18968.53</v>
      </c>
      <c r="D30" s="13" t="s">
        <v>29</v>
      </c>
      <c r="E30" s="33">
        <f>E28+E29</f>
        <v>18968.53</v>
      </c>
    </row>
    <row r="31" spans="1:5" ht="15">
      <c r="A31" s="36" t="s">
        <v>36</v>
      </c>
      <c r="B31" s="37"/>
      <c r="C31" s="37"/>
      <c r="D31" s="37"/>
      <c r="E31" s="38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9" t="s">
        <v>42</v>
      </c>
      <c r="B35" s="40"/>
      <c r="C35" s="40"/>
      <c r="D35" s="40"/>
      <c r="E35" s="41"/>
    </row>
    <row r="36" spans="1:5" ht="43.5">
      <c r="A36" s="8" t="s">
        <v>43</v>
      </c>
      <c r="B36" s="9" t="s">
        <v>58</v>
      </c>
      <c r="C36" s="32">
        <v>48117.6</v>
      </c>
      <c r="D36" s="5">
        <v>1</v>
      </c>
      <c r="E36" s="32">
        <f>C36*D36</f>
        <v>48117.6</v>
      </c>
    </row>
    <row r="37" spans="1:5" ht="86.25">
      <c r="A37" s="8" t="s">
        <v>44</v>
      </c>
      <c r="B37" s="9" t="s">
        <v>59</v>
      </c>
      <c r="C37" s="31">
        <v>48768436.398</v>
      </c>
      <c r="D37" s="5">
        <v>1</v>
      </c>
      <c r="E37" s="32">
        <f aca="true" t="shared" si="0" ref="E37:E49">C37*D37</f>
        <v>48768436.398</v>
      </c>
    </row>
    <row r="38" spans="1:5" ht="72">
      <c r="A38" s="8" t="s">
        <v>45</v>
      </c>
      <c r="B38" s="9" t="s">
        <v>60</v>
      </c>
      <c r="C38" s="30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3">
        <f>C36+C37+C38+C39+C40+C41+C42+C43+C44+C45+C46+C47+C48+C49</f>
        <v>48816553.998</v>
      </c>
      <c r="D50" s="13" t="s">
        <v>29</v>
      </c>
      <c r="E50" s="33">
        <f>E36+E37+E38+E39+E40+E41+E42+E43+E44+E45+E46+E47+E48+E49</f>
        <v>48816553.998</v>
      </c>
    </row>
    <row r="51" spans="1:5" ht="15">
      <c r="A51" s="36" t="s">
        <v>62</v>
      </c>
      <c r="B51" s="37"/>
      <c r="C51" s="37"/>
      <c r="D51" s="37"/>
      <c r="E51" s="38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32">
        <v>3853.34</v>
      </c>
      <c r="D59" s="5">
        <v>1</v>
      </c>
      <c r="E59" s="32">
        <f t="shared" si="1"/>
        <v>3853.34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32">
        <v>5738702</v>
      </c>
      <c r="D61" s="5">
        <v>1</v>
      </c>
      <c r="E61" s="32">
        <f t="shared" si="1"/>
        <v>5738702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1">
        <v>45012.61</v>
      </c>
      <c r="D67" s="5">
        <v>1</v>
      </c>
      <c r="E67" s="32">
        <f t="shared" si="1"/>
        <v>45012.61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32">
        <v>173929.59</v>
      </c>
      <c r="D72" s="5">
        <v>1</v>
      </c>
      <c r="E72" s="32">
        <f t="shared" si="1"/>
        <v>173929.59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31">
        <v>2776933.74</v>
      </c>
      <c r="D74" s="5">
        <v>0.1</v>
      </c>
      <c r="E74" s="32">
        <f t="shared" si="1"/>
        <v>277693.374</v>
      </c>
    </row>
    <row r="75" spans="1:5" ht="15">
      <c r="A75" s="16" t="s">
        <v>84</v>
      </c>
      <c r="B75" s="17">
        <v>510</v>
      </c>
      <c r="C75" s="33">
        <f>C52+C53+C54+C55+C56+C57+C58+C59+C60+C61+C62+C63+C64+C65+C66+C67+C68+C69+C70+C71+C72+C73+C74</f>
        <v>8738431.280000001</v>
      </c>
      <c r="D75" s="13" t="s">
        <v>29</v>
      </c>
      <c r="E75" s="33">
        <f>E52+E53+E54+E55+E56+E57+E58+E59+E60+E61+E62+E63+E64+E65+E66+E67+E68+E69+E70+E71+E72+E73+E74</f>
        <v>6239190.914</v>
      </c>
    </row>
    <row r="76" spans="1:5" ht="15">
      <c r="A76" s="36" t="s">
        <v>85</v>
      </c>
      <c r="B76" s="37"/>
      <c r="C76" s="37"/>
      <c r="D76" s="37"/>
      <c r="E76" s="38"/>
    </row>
    <row r="77" spans="1:5" ht="57.75">
      <c r="A77" s="8" t="s">
        <v>86</v>
      </c>
      <c r="B77" s="5">
        <v>520</v>
      </c>
      <c r="C77" s="34">
        <v>1163177.12</v>
      </c>
      <c r="D77" s="5">
        <v>1</v>
      </c>
      <c r="E77" s="32">
        <f>C77*D77</f>
        <v>1163177.12</v>
      </c>
    </row>
    <row r="78" spans="1:5" ht="31.5" customHeight="1">
      <c r="A78" s="48" t="s">
        <v>108</v>
      </c>
      <c r="B78" s="48"/>
      <c r="C78" s="48"/>
      <c r="D78" s="48"/>
      <c r="E78" s="33">
        <f>E77+E75+E50+E34+E30+E26</f>
        <v>56237890.56200001</v>
      </c>
    </row>
    <row r="79" spans="1:5" ht="15">
      <c r="A79" s="45" t="s">
        <v>87</v>
      </c>
      <c r="B79" s="45"/>
      <c r="C79" s="45"/>
      <c r="D79" s="45"/>
      <c r="E79" s="35">
        <f>E78</f>
        <v>56237890.56200001</v>
      </c>
    </row>
    <row r="80" spans="1:5" ht="15">
      <c r="A80" s="36" t="s">
        <v>88</v>
      </c>
      <c r="B80" s="37"/>
      <c r="C80" s="37"/>
      <c r="D80" s="37"/>
      <c r="E80" s="38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4">
        <v>7275000</v>
      </c>
      <c r="D83" s="5" t="s">
        <v>29</v>
      </c>
      <c r="E83" s="32">
        <f aca="true" t="shared" si="2" ref="E83:E90">C83</f>
        <v>7275000</v>
      </c>
    </row>
    <row r="84" spans="1:5" ht="15">
      <c r="A84" s="8" t="s">
        <v>92</v>
      </c>
      <c r="B84" s="5">
        <v>560</v>
      </c>
      <c r="C84" s="34">
        <v>7247869.76</v>
      </c>
      <c r="D84" s="5" t="s">
        <v>29</v>
      </c>
      <c r="E84" s="32">
        <f t="shared" si="2"/>
        <v>7247869.76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6" t="s">
        <v>99</v>
      </c>
      <c r="B91" s="46"/>
      <c r="C91" s="46"/>
      <c r="D91" s="46"/>
      <c r="E91" s="33">
        <f>E81+E82+E83+E84+E85+E86+E87+E88+E89+E90</f>
        <v>14522869.76</v>
      </c>
    </row>
    <row r="92" spans="1:5" ht="15">
      <c r="A92" s="36" t="s">
        <v>100</v>
      </c>
      <c r="B92" s="37"/>
      <c r="C92" s="37"/>
      <c r="D92" s="37"/>
      <c r="E92" s="38"/>
    </row>
    <row r="93" spans="1:5" ht="15">
      <c r="A93" s="47" t="s">
        <v>101</v>
      </c>
      <c r="B93" s="47"/>
      <c r="C93" s="47"/>
      <c r="D93" s="47"/>
      <c r="E93" s="33">
        <f>E78-E91</f>
        <v>41715020.80200001</v>
      </c>
    </row>
    <row r="96" spans="1:5" ht="15.75" thickBot="1">
      <c r="A96" t="s">
        <v>109</v>
      </c>
      <c r="B96" s="18"/>
      <c r="C96" s="18"/>
      <c r="D96" s="44" t="s">
        <v>110</v>
      </c>
      <c r="E96" s="44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4" t="s">
        <v>112</v>
      </c>
      <c r="E99" s="44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2016-01-28T09:36:20Z</cp:lastPrinted>
  <dcterms:created xsi:type="dcterms:W3CDTF">2010-10-15T10:42:50Z</dcterms:created>
  <dcterms:modified xsi:type="dcterms:W3CDTF">2016-02-24T15:25:52Z</dcterms:modified>
  <cp:category/>
  <cp:version/>
  <cp:contentType/>
  <cp:contentStatus/>
</cp:coreProperties>
</file>